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 PC\Documents\"/>
    </mc:Choice>
  </mc:AlternateContent>
  <bookViews>
    <workbookView xWindow="0" yWindow="0" windowWidth="17970" windowHeight="81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4" i="1"/>
  <c r="D63" i="1"/>
  <c r="D62" i="1"/>
  <c r="C62" i="1"/>
  <c r="C63" i="1" s="1"/>
  <c r="C64" i="1" s="1"/>
  <c r="C45" i="1"/>
  <c r="C43" i="1"/>
  <c r="C42" i="1"/>
  <c r="C44" i="1" s="1"/>
  <c r="C49" i="1" s="1"/>
  <c r="C30" i="1"/>
  <c r="C33" i="1" s="1"/>
  <c r="D34" i="1" s="1"/>
  <c r="C20" i="1"/>
  <c r="C10" i="1"/>
  <c r="E63" i="1" l="1"/>
  <c r="E64" i="1" s="1"/>
</calcChain>
</file>

<file path=xl/sharedStrings.xml><?xml version="1.0" encoding="utf-8"?>
<sst xmlns="http://schemas.openxmlformats.org/spreadsheetml/2006/main" count="54" uniqueCount="36">
  <si>
    <t>Answer:</t>
  </si>
  <si>
    <t>Cost</t>
  </si>
  <si>
    <t>Residual value</t>
  </si>
  <si>
    <t>Life</t>
  </si>
  <si>
    <t>Depreciation =</t>
  </si>
  <si>
    <t>(Cost - Residual value) / Life</t>
  </si>
  <si>
    <t>=</t>
  </si>
  <si>
    <t>(48000-9000)/15</t>
  </si>
  <si>
    <t>Ex10-10</t>
  </si>
  <si>
    <t>(180000-18000)/36000</t>
  </si>
  <si>
    <t>Ex 10-19</t>
  </si>
  <si>
    <t>Mined and sold</t>
  </si>
  <si>
    <t>Total</t>
  </si>
  <si>
    <t>Depletion</t>
  </si>
  <si>
    <t>(42000000/20000000)</t>
  </si>
  <si>
    <t>Account</t>
  </si>
  <si>
    <t>Debit</t>
  </si>
  <si>
    <t>Credit</t>
  </si>
  <si>
    <t>Depletion expense</t>
  </si>
  <si>
    <t xml:space="preserve">  Mineral ore</t>
  </si>
  <si>
    <t>Ex 10-20</t>
  </si>
  <si>
    <t>Patent lawsuit</t>
  </si>
  <si>
    <t>Value in 2013</t>
  </si>
  <si>
    <t>Amortization for 3 years =</t>
  </si>
  <si>
    <t>Book value</t>
  </si>
  <si>
    <t>Add: Cost</t>
  </si>
  <si>
    <t>Remaining life</t>
  </si>
  <si>
    <t>Amortization expense for 2016 =</t>
  </si>
  <si>
    <t>(588000+45000)/6</t>
  </si>
  <si>
    <t>Pr 10-2A</t>
  </si>
  <si>
    <t>Operating hours</t>
  </si>
  <si>
    <t xml:space="preserve">Usage </t>
  </si>
  <si>
    <t>Year</t>
  </si>
  <si>
    <t>Straight line</t>
  </si>
  <si>
    <t>Units of output</t>
  </si>
  <si>
    <t>Double declining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</si>
</sst>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/>
    <xf numFmtId="1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4"/>
  <sheetViews>
    <sheetView tabSelected="1" topLeftCell="A43" workbookViewId="0">
      <selection activeCell="B55" sqref="B55"/>
    </sheetView>
  </sheetViews>
  <sheetFormatPr baseColWidth="10" defaultColWidth="9.140625" defaultRowHeight="15.75" x14ac:dyDescent="0.25"/>
  <cols>
    <col min="1" max="1" width="9.140625" style="2"/>
    <col min="2" max="2" width="48.7109375" style="2" customWidth="1"/>
    <col min="3" max="3" width="10.140625" style="2" bestFit="1" customWidth="1"/>
    <col min="4" max="4" width="9.28515625" style="2" bestFit="1" customWidth="1"/>
    <col min="5" max="5" width="12.28515625" style="2" bestFit="1" customWidth="1"/>
    <col min="6" max="16384" width="9.140625" style="2"/>
  </cols>
  <sheetData>
    <row r="2" spans="2:3" x14ac:dyDescent="0.25">
      <c r="B2" s="1" t="s">
        <v>0</v>
      </c>
    </row>
    <row r="4" spans="2:3" x14ac:dyDescent="0.25">
      <c r="B4" s="2" t="s">
        <v>1</v>
      </c>
      <c r="C4" s="2">
        <v>48000</v>
      </c>
    </row>
    <row r="5" spans="2:3" x14ac:dyDescent="0.25">
      <c r="B5" s="2" t="s">
        <v>2</v>
      </c>
      <c r="C5" s="2">
        <v>9000</v>
      </c>
    </row>
    <row r="6" spans="2:3" x14ac:dyDescent="0.25">
      <c r="B6" s="2" t="s">
        <v>3</v>
      </c>
      <c r="C6" s="2">
        <v>15</v>
      </c>
    </row>
    <row r="8" spans="2:3" x14ac:dyDescent="0.25">
      <c r="B8" s="2" t="s">
        <v>4</v>
      </c>
      <c r="C8" s="2" t="s">
        <v>5</v>
      </c>
    </row>
    <row r="9" spans="2:3" x14ac:dyDescent="0.25">
      <c r="B9" s="2" t="s">
        <v>6</v>
      </c>
      <c r="C9" s="2" t="s">
        <v>7</v>
      </c>
    </row>
    <row r="10" spans="2:3" x14ac:dyDescent="0.25">
      <c r="B10" s="2" t="s">
        <v>6</v>
      </c>
      <c r="C10" s="2">
        <f>(C4-C5)/C6</f>
        <v>2600</v>
      </c>
    </row>
    <row r="12" spans="2:3" x14ac:dyDescent="0.25">
      <c r="B12" s="1" t="s">
        <v>8</v>
      </c>
    </row>
    <row r="14" spans="2:3" x14ac:dyDescent="0.25">
      <c r="B14" s="2" t="s">
        <v>1</v>
      </c>
      <c r="C14" s="2">
        <v>180000</v>
      </c>
    </row>
    <row r="15" spans="2:3" x14ac:dyDescent="0.25">
      <c r="B15" s="2" t="s">
        <v>2</v>
      </c>
      <c r="C15" s="2">
        <v>18000</v>
      </c>
    </row>
    <row r="16" spans="2:3" x14ac:dyDescent="0.25">
      <c r="B16" s="2" t="s">
        <v>3</v>
      </c>
      <c r="C16" s="2">
        <v>36000</v>
      </c>
    </row>
    <row r="18" spans="2:4" x14ac:dyDescent="0.25">
      <c r="B18" s="2" t="s">
        <v>4</v>
      </c>
      <c r="C18" s="2" t="s">
        <v>5</v>
      </c>
    </row>
    <row r="19" spans="2:4" x14ac:dyDescent="0.25">
      <c r="B19" s="2" t="s">
        <v>6</v>
      </c>
      <c r="C19" s="2" t="s">
        <v>9</v>
      </c>
    </row>
    <row r="20" spans="2:4" x14ac:dyDescent="0.25">
      <c r="B20" s="2" t="s">
        <v>6</v>
      </c>
      <c r="C20" s="2">
        <f>(C14-C15)/C16</f>
        <v>4.5</v>
      </c>
    </row>
    <row r="22" spans="2:4" x14ac:dyDescent="0.25">
      <c r="B22" s="2" t="s">
        <v>10</v>
      </c>
    </row>
    <row r="24" spans="2:4" x14ac:dyDescent="0.25">
      <c r="B24" s="2" t="s">
        <v>1</v>
      </c>
      <c r="C24" s="2">
        <v>42000000</v>
      </c>
    </row>
    <row r="25" spans="2:4" x14ac:dyDescent="0.25">
      <c r="B25" s="2" t="s">
        <v>11</v>
      </c>
      <c r="C25" s="2">
        <v>1850000</v>
      </c>
    </row>
    <row r="26" spans="2:4" x14ac:dyDescent="0.25">
      <c r="B26" s="2" t="s">
        <v>12</v>
      </c>
      <c r="C26" s="2">
        <v>20000000</v>
      </c>
    </row>
    <row r="28" spans="2:4" x14ac:dyDescent="0.25">
      <c r="B28" s="2" t="s">
        <v>13</v>
      </c>
      <c r="C28" s="2" t="s">
        <v>5</v>
      </c>
    </row>
    <row r="29" spans="2:4" x14ac:dyDescent="0.25">
      <c r="B29" s="2" t="s">
        <v>6</v>
      </c>
      <c r="C29" s="2" t="s">
        <v>14</v>
      </c>
    </row>
    <row r="30" spans="2:4" x14ac:dyDescent="0.25">
      <c r="B30" s="2" t="s">
        <v>6</v>
      </c>
      <c r="C30" s="2">
        <f>(C24/C26)*C25</f>
        <v>3885000</v>
      </c>
    </row>
    <row r="32" spans="2:4" x14ac:dyDescent="0.25">
      <c r="B32" s="2" t="s">
        <v>15</v>
      </c>
      <c r="C32" s="2" t="s">
        <v>16</v>
      </c>
      <c r="D32" s="2" t="s">
        <v>17</v>
      </c>
    </row>
    <row r="33" spans="2:4" x14ac:dyDescent="0.25">
      <c r="B33" s="2" t="s">
        <v>18</v>
      </c>
      <c r="C33" s="2">
        <f>C30</f>
        <v>3885000</v>
      </c>
    </row>
    <row r="34" spans="2:4" x14ac:dyDescent="0.25">
      <c r="B34" s="2" t="s">
        <v>19</v>
      </c>
      <c r="D34" s="2">
        <f>C33</f>
        <v>3885000</v>
      </c>
    </row>
    <row r="36" spans="2:4" x14ac:dyDescent="0.25">
      <c r="B36" s="2" t="s">
        <v>20</v>
      </c>
    </row>
    <row r="38" spans="2:4" x14ac:dyDescent="0.25">
      <c r="B38" s="2" t="s">
        <v>1</v>
      </c>
      <c r="C38" s="2">
        <v>882000</v>
      </c>
    </row>
    <row r="39" spans="2:4" x14ac:dyDescent="0.25">
      <c r="B39" s="2" t="s">
        <v>3</v>
      </c>
      <c r="C39" s="2">
        <v>9</v>
      </c>
    </row>
    <row r="40" spans="2:4" x14ac:dyDescent="0.25">
      <c r="B40" s="2" t="s">
        <v>21</v>
      </c>
      <c r="C40" s="2">
        <v>45000</v>
      </c>
    </row>
    <row r="42" spans="2:4" x14ac:dyDescent="0.25">
      <c r="B42" s="2" t="s">
        <v>22</v>
      </c>
      <c r="C42" s="2">
        <f>C38</f>
        <v>882000</v>
      </c>
    </row>
    <row r="43" spans="2:4" x14ac:dyDescent="0.25">
      <c r="B43" s="2" t="s">
        <v>23</v>
      </c>
      <c r="C43" s="2">
        <f>(C38/C39)*3</f>
        <v>294000</v>
      </c>
    </row>
    <row r="44" spans="2:4" x14ac:dyDescent="0.25">
      <c r="B44" s="2" t="s">
        <v>24</v>
      </c>
      <c r="C44" s="2">
        <f>C42-C43</f>
        <v>588000</v>
      </c>
    </row>
    <row r="45" spans="2:4" x14ac:dyDescent="0.25">
      <c r="B45" s="2" t="s">
        <v>25</v>
      </c>
      <c r="C45" s="2">
        <f>C40</f>
        <v>45000</v>
      </c>
    </row>
    <row r="46" spans="2:4" x14ac:dyDescent="0.25">
      <c r="B46" s="2" t="s">
        <v>26</v>
      </c>
      <c r="C46" s="2">
        <v>6</v>
      </c>
    </row>
    <row r="48" spans="2:4" x14ac:dyDescent="0.25">
      <c r="B48" s="2" t="s">
        <v>27</v>
      </c>
      <c r="C48" s="2" t="s">
        <v>28</v>
      </c>
    </row>
    <row r="49" spans="2:5" x14ac:dyDescent="0.25">
      <c r="B49" s="2" t="s">
        <v>6</v>
      </c>
      <c r="C49" s="2">
        <f>(C44+C45)/C46</f>
        <v>105500</v>
      </c>
    </row>
    <row r="51" spans="2:5" x14ac:dyDescent="0.25">
      <c r="B51" s="2" t="s">
        <v>29</v>
      </c>
    </row>
    <row r="53" spans="2:5" x14ac:dyDescent="0.25">
      <c r="B53" s="2" t="s">
        <v>1</v>
      </c>
      <c r="C53" s="2">
        <v>90000</v>
      </c>
    </row>
    <row r="54" spans="2:5" x14ac:dyDescent="0.25">
      <c r="B54" s="2" t="s">
        <v>3</v>
      </c>
      <c r="C54" s="2">
        <v>3</v>
      </c>
    </row>
    <row r="55" spans="2:5" x14ac:dyDescent="0.25">
      <c r="B55" s="2" t="s">
        <v>30</v>
      </c>
      <c r="C55" s="2">
        <v>20000</v>
      </c>
    </row>
    <row r="56" spans="2:5" x14ac:dyDescent="0.25">
      <c r="B56" s="2" t="s">
        <v>2</v>
      </c>
      <c r="C56" s="2">
        <v>6000</v>
      </c>
    </row>
    <row r="57" spans="2:5" x14ac:dyDescent="0.25">
      <c r="B57" s="2" t="s">
        <v>31</v>
      </c>
      <c r="C57" s="2">
        <v>8900</v>
      </c>
    </row>
    <row r="58" spans="2:5" x14ac:dyDescent="0.25">
      <c r="C58" s="2">
        <v>7100</v>
      </c>
    </row>
    <row r="59" spans="2:5" x14ac:dyDescent="0.25">
      <c r="C59" s="2">
        <v>4000</v>
      </c>
    </row>
    <row r="61" spans="2:5" x14ac:dyDescent="0.25">
      <c r="B61" s="2" t="s">
        <v>32</v>
      </c>
      <c r="C61" s="2" t="s">
        <v>33</v>
      </c>
      <c r="D61" s="2" t="s">
        <v>34</v>
      </c>
      <c r="E61" s="2" t="s">
        <v>35</v>
      </c>
    </row>
    <row r="62" spans="2:5" x14ac:dyDescent="0.25">
      <c r="B62" s="2">
        <v>2014</v>
      </c>
      <c r="C62" s="2">
        <f>(C53-C56)/C54</f>
        <v>28000</v>
      </c>
      <c r="D62" s="2">
        <f>(($C$53-$C$56)/$C$55)*C57</f>
        <v>37380</v>
      </c>
      <c r="E62" s="3">
        <f>C53*66.67%</f>
        <v>60003.000000000007</v>
      </c>
    </row>
    <row r="63" spans="2:5" x14ac:dyDescent="0.25">
      <c r="B63" s="2">
        <v>2015</v>
      </c>
      <c r="C63" s="2">
        <f>C62</f>
        <v>28000</v>
      </c>
      <c r="D63" s="2">
        <f>(($C$53-$C$56)/$C$55)*C58</f>
        <v>29820</v>
      </c>
      <c r="E63" s="4">
        <f>(C53-E62)*66.67%</f>
        <v>19998.999899999999</v>
      </c>
    </row>
    <row r="64" spans="2:5" x14ac:dyDescent="0.25">
      <c r="B64" s="2">
        <v>2016</v>
      </c>
      <c r="C64" s="2">
        <f>C63</f>
        <v>28000</v>
      </c>
      <c r="D64" s="2">
        <f>(($C$53-$C$56)/$C$55)*C59</f>
        <v>16800</v>
      </c>
      <c r="E64" s="4">
        <f>(C53-E62-E63)*66.67%</f>
        <v>6665.6666666699966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Owner PC</cp:lastModifiedBy>
  <dcterms:created xsi:type="dcterms:W3CDTF">2017-06-04T16:15:24Z</dcterms:created>
  <dcterms:modified xsi:type="dcterms:W3CDTF">2017-06-06T04:46:42Z</dcterms:modified>
</cp:coreProperties>
</file>